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05" yWindow="-105" windowWidth="19425" windowHeight="10425"/>
  </bookViews>
  <sheets>
    <sheet name="Sheet1" sheetId="1" r:id="rId1"/>
  </sheet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10" i="1"/>
  <c r="W10" s="1"/>
  <c r="I13"/>
  <c r="W13" s="1"/>
  <c r="I14"/>
  <c r="W14" s="1"/>
  <c r="I12"/>
  <c r="W12" s="1"/>
  <c r="I11"/>
  <c r="W11" s="1"/>
  <c r="I9" l="1"/>
  <c r="W9" s="1"/>
</calcChain>
</file>

<file path=xl/sharedStrings.xml><?xml version="1.0" encoding="utf-8"?>
<sst xmlns="http://schemas.openxmlformats.org/spreadsheetml/2006/main" count="60" uniqueCount="57">
  <si>
    <t>序号</t>
  </si>
  <si>
    <t>姓名</t>
  </si>
  <si>
    <t>专业</t>
  </si>
  <si>
    <t>学业成绩</t>
  </si>
  <si>
    <t>学科竞赛加分及其他加分</t>
  </si>
  <si>
    <t>综合成绩</t>
  </si>
  <si>
    <t>学科竞赛获奖加分</t>
  </si>
  <si>
    <t>创新能力加分</t>
  </si>
  <si>
    <t>平均学分绩点</t>
  </si>
  <si>
    <t>专业 排名</t>
  </si>
  <si>
    <t>专业 人数</t>
  </si>
  <si>
    <t>学业成绩得分</t>
  </si>
  <si>
    <t>A类（写明奖项级别，奖项名称，奖项等级）</t>
  </si>
  <si>
    <t>B类（写明奖项级别，奖项名称，奖项等级）</t>
  </si>
  <si>
    <t>学科竞赛 获奖加分</t>
  </si>
  <si>
    <t>大学生研究型学习与创新性实验项目、SRIP项目</t>
  </si>
  <si>
    <t>学术论文</t>
  </si>
  <si>
    <t>专利</t>
  </si>
  <si>
    <t>湖南科技大学信息与电气工程学院推荐免试研究生专业综合排名汇总表</t>
    <phoneticPr fontId="3" type="noConversion"/>
  </si>
  <si>
    <t>电气工程及其自动化</t>
  </si>
  <si>
    <t>专业综合排名</t>
    <phoneticPr fontId="3" type="noConversion"/>
  </si>
  <si>
    <t>其他加分</t>
    <phoneticPr fontId="3" type="noConversion"/>
  </si>
  <si>
    <t>英语等级</t>
    <phoneticPr fontId="2" type="noConversion"/>
  </si>
  <si>
    <t>所属专业最高平均学分绩点</t>
    <phoneticPr fontId="3" type="noConversion"/>
  </si>
  <si>
    <t>单项总分（最高11分）</t>
    <phoneticPr fontId="2" type="noConversion"/>
  </si>
  <si>
    <t>单项总分（最高3分）</t>
    <phoneticPr fontId="2" type="noConversion"/>
  </si>
  <si>
    <t>省级荣誉</t>
    <phoneticPr fontId="3" type="noConversion"/>
  </si>
  <si>
    <t>校、院级学生组织主要负责人</t>
    <phoneticPr fontId="3" type="noConversion"/>
  </si>
  <si>
    <t>校、院级学生组织部门负责人、班级主要学生干部及创新实验室学生负责人</t>
    <phoneticPr fontId="3" type="noConversion"/>
  </si>
  <si>
    <t>单项实际总分（最高1分）</t>
    <phoneticPr fontId="2" type="noConversion"/>
  </si>
  <si>
    <t>徐晨璐</t>
    <phoneticPr fontId="2" type="noConversion"/>
  </si>
  <si>
    <t>CET-6  565</t>
    <phoneticPr fontId="2" type="noConversion"/>
  </si>
  <si>
    <t>院团委第二副书记+0.5</t>
    <phoneticPr fontId="2" type="noConversion"/>
  </si>
  <si>
    <t>谭紫凌</t>
    <phoneticPr fontId="2" type="noConversion"/>
  </si>
  <si>
    <t>电子信息工程</t>
    <phoneticPr fontId="2" type="noConversion"/>
  </si>
  <si>
    <t>CET-4  430</t>
    <phoneticPr fontId="2" type="noConversion"/>
  </si>
  <si>
    <t>赵丹</t>
  </si>
  <si>
    <t>通信工程</t>
  </si>
  <si>
    <t>CET-6  458</t>
  </si>
  <si>
    <t>院学生科学技术协会副主席+0.5</t>
  </si>
  <si>
    <t>通信学生党支部副书记+0.25</t>
  </si>
  <si>
    <t>朱既承</t>
  </si>
  <si>
    <t>自动化</t>
  </si>
  <si>
    <t>CET-6  447</t>
  </si>
  <si>
    <t>CET-6  463</t>
  </si>
  <si>
    <t>团支书+0.25</t>
  </si>
  <si>
    <t>汤雅曼</t>
    <phoneticPr fontId="2" type="noConversion"/>
  </si>
  <si>
    <t>王晶</t>
    <phoneticPr fontId="2" type="noConversion"/>
  </si>
  <si>
    <t>CET-4  428</t>
    <phoneticPr fontId="2" type="noConversion"/>
  </si>
  <si>
    <r>
      <t>SCI</t>
    </r>
    <r>
      <rPr>
        <sz val="11"/>
        <rFont val="等线"/>
        <family val="2"/>
        <charset val="134"/>
      </rPr>
      <t>论文第一作者《</t>
    </r>
    <r>
      <rPr>
        <sz val="11"/>
        <rFont val="Times New Roman"/>
        <family val="1"/>
      </rPr>
      <t>A New Six-dimensional Hyperchaotic System and Its Secure Communication Circuit Implementation</t>
    </r>
    <r>
      <rPr>
        <sz val="11"/>
        <rFont val="等线"/>
        <family val="2"/>
        <charset val="134"/>
      </rPr>
      <t>》</t>
    </r>
    <r>
      <rPr>
        <sz val="11"/>
        <rFont val="Times New Roman"/>
        <family val="1"/>
      </rPr>
      <t>+3</t>
    </r>
    <phoneticPr fontId="2" type="noConversion"/>
  </si>
  <si>
    <t>第一申请人授权实用新型《基于PC同步的六维超混沌遮掩保密通讯电路》+1</t>
    <phoneticPr fontId="2" type="noConversion"/>
  </si>
  <si>
    <t>SRIP项目《空调外机排水灌溉节水装置》+合格+（3）+0.25</t>
    <phoneticPr fontId="2" type="noConversion"/>
  </si>
  <si>
    <t>班长+0.25</t>
    <phoneticPr fontId="2" type="noConversion"/>
  </si>
  <si>
    <t>“TI杯”全国大学生电子设计大赛（湖南赛区）+一等奖+（1）+7.5</t>
    <phoneticPr fontId="2" type="noConversion"/>
  </si>
  <si>
    <t>宿管部副部长，2018级助班负责人，2018级电子信息工程一班助班+0.25</t>
    <phoneticPr fontId="2" type="noConversion"/>
  </si>
  <si>
    <t>院学生会文娱部副部长、18级自动化二班助班、16级自动化一班学习委员+0.25</t>
    <phoneticPr fontId="2" type="noConversion"/>
  </si>
  <si>
    <t xml:space="preserve">“TI杯”全国大学生电子设计竞赛（湖南赛区）+二等奖+（1）+4.5                   </t>
    <phoneticPr fontId="2" type="noConversion"/>
  </si>
</sst>
</file>

<file path=xl/styles.xml><?xml version="1.0" encoding="utf-8"?>
<styleSheet xmlns="http://schemas.openxmlformats.org/spreadsheetml/2006/main">
  <numFmts count="1">
    <numFmt numFmtId="176" formatCode="0.00_ "/>
  </numFmts>
  <fonts count="12">
    <font>
      <sz val="11"/>
      <color theme="1"/>
      <name val="等线"/>
      <family val="2"/>
      <charset val="134"/>
      <scheme val="minor"/>
    </font>
    <font>
      <sz val="16"/>
      <color indexed="8"/>
      <name val="宋体"/>
      <family val="3"/>
      <charset val="134"/>
    </font>
    <font>
      <sz val="9"/>
      <name val="等线"/>
      <family val="2"/>
      <charset val="134"/>
      <scheme val="minor"/>
    </font>
    <font>
      <sz val="9"/>
      <name val="宋体"/>
      <family val="3"/>
      <charset val="134"/>
    </font>
    <font>
      <sz val="11"/>
      <color indexed="8"/>
      <name val="宋体"/>
      <family val="3"/>
      <charset val="134"/>
    </font>
    <font>
      <sz val="11"/>
      <name val="等线"/>
      <family val="2"/>
      <charset val="134"/>
      <scheme val="minor"/>
    </font>
    <font>
      <sz val="11"/>
      <name val="等线"/>
      <family val="3"/>
      <charset val="134"/>
    </font>
    <font>
      <sz val="10"/>
      <name val="宋体"/>
      <family val="3"/>
      <charset val="134"/>
    </font>
    <font>
      <sz val="11"/>
      <name val="等线"/>
      <charset val="134"/>
      <scheme val="minor"/>
    </font>
    <font>
      <sz val="11"/>
      <name val="等线"/>
      <charset val="134"/>
    </font>
    <font>
      <sz val="11"/>
      <name val="Times New Roman"/>
      <family val="1"/>
    </font>
    <font>
      <sz val="11"/>
      <name val="等线"/>
      <family val="2"/>
      <charset val="134"/>
    </font>
  </fonts>
  <fills count="2">
    <fill>
      <patternFill patternType="none"/>
    </fill>
    <fill>
      <patternFill patternType="gray125"/>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31">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xf>
    <xf numFmtId="176" fontId="5" fillId="0" borderId="2"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7" fillId="0" borderId="2" xfId="0" applyFont="1" applyBorder="1" applyAlignment="1">
      <alignment horizontal="center" vertical="center" wrapText="1"/>
    </xf>
    <xf numFmtId="0" fontId="0" fillId="0" borderId="0" xfId="0" applyAlignment="1">
      <alignment horizontal="center" vertical="center"/>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0" fontId="9" fillId="0" borderId="2" xfId="0" applyFont="1"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0" fillId="0" borderId="0" xfId="0" applyAlignment="1">
      <alignment horizontal="center" vertical="center"/>
    </xf>
    <xf numFmtId="0" fontId="5" fillId="0" borderId="2" xfId="0" applyFont="1" applyBorder="1" applyAlignment="1">
      <alignment horizontal="center" vertical="center" wrapText="1"/>
    </xf>
    <xf numFmtId="0" fontId="9" fillId="0" borderId="2" xfId="0" applyFont="1" applyBorder="1" applyAlignment="1">
      <alignment horizontal="center" vertical="center"/>
    </xf>
    <xf numFmtId="0" fontId="10" fillId="0" borderId="2" xfId="0" applyFont="1"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0" fillId="0" borderId="0" xfId="0" applyAlignment="1">
      <alignment horizontal="center" vertical="center"/>
    </xf>
    <xf numFmtId="0" fontId="5" fillId="0" borderId="2" xfId="0" applyFont="1"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176" fontId="7" fillId="0" borderId="2"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14"/>
  <sheetViews>
    <sheetView tabSelected="1" zoomScale="70" zoomScaleNormal="70" workbookViewId="0">
      <selection activeCell="AH9" sqref="AH9"/>
    </sheetView>
  </sheetViews>
  <sheetFormatPr defaultColWidth="8.875" defaultRowHeight="13.5"/>
  <cols>
    <col min="1" max="1" width="5.5" style="1" customWidth="1"/>
    <col min="2" max="2" width="8.875" style="1"/>
    <col min="3" max="3" width="10" style="1" customWidth="1"/>
    <col min="4" max="4" width="7.625" style="1" customWidth="1"/>
    <col min="5" max="5" width="8.875" style="1"/>
    <col min="6" max="6" width="6.625" style="1" customWidth="1"/>
    <col min="7" max="7" width="5.625" style="1" customWidth="1"/>
    <col min="8" max="8" width="8.875" style="1"/>
    <col min="9" max="9" width="8.375" style="1" customWidth="1"/>
    <col min="10" max="10" width="8.125" style="1" customWidth="1"/>
    <col min="11" max="11" width="13.125" style="1" customWidth="1"/>
    <col min="12" max="12" width="6.5" style="1" customWidth="1"/>
    <col min="13" max="13" width="7.5" style="1" customWidth="1"/>
    <col min="14" max="14" width="10.5" style="1" customWidth="1"/>
    <col min="15" max="15" width="11.375" style="1" customWidth="1"/>
    <col min="16" max="18" width="8.875" style="1"/>
    <col min="19" max="19" width="6" style="1" customWidth="1"/>
    <col min="20" max="20" width="8" style="1" customWidth="1"/>
    <col min="21" max="21" width="9" style="1" customWidth="1"/>
    <col min="22" max="22" width="6.75" style="1" customWidth="1"/>
    <col min="23" max="23" width="8.75" style="1" customWidth="1"/>
    <col min="24" max="24" width="10.75" style="1" customWidth="1"/>
    <col min="25" max="16384" width="8.875" style="1"/>
  </cols>
  <sheetData>
    <row r="1" spans="1:24" ht="34.35" customHeight="1">
      <c r="A1" s="27" t="s">
        <v>18</v>
      </c>
      <c r="B1" s="28"/>
      <c r="C1" s="28"/>
      <c r="D1" s="28"/>
      <c r="E1" s="28"/>
      <c r="F1" s="28"/>
      <c r="G1" s="28"/>
      <c r="H1" s="28"/>
      <c r="I1" s="28"/>
      <c r="J1" s="28"/>
      <c r="K1" s="28"/>
      <c r="L1" s="28"/>
      <c r="M1" s="28"/>
      <c r="N1" s="28"/>
      <c r="O1" s="28"/>
      <c r="P1" s="28"/>
      <c r="Q1" s="28"/>
      <c r="R1" s="28"/>
      <c r="S1" s="28"/>
      <c r="T1" s="28"/>
      <c r="U1" s="28"/>
      <c r="V1" s="28"/>
      <c r="W1" s="28"/>
      <c r="X1" s="29"/>
    </row>
    <row r="2" spans="1:24" ht="13.7" customHeight="1">
      <c r="A2" s="25" t="s">
        <v>0</v>
      </c>
      <c r="B2" s="25" t="s">
        <v>1</v>
      </c>
      <c r="C2" s="25" t="s">
        <v>2</v>
      </c>
      <c r="D2" s="25" t="s">
        <v>3</v>
      </c>
      <c r="E2" s="25"/>
      <c r="F2" s="25"/>
      <c r="G2" s="25"/>
      <c r="H2" s="25"/>
      <c r="I2" s="25"/>
      <c r="J2" s="25" t="s">
        <v>4</v>
      </c>
      <c r="K2" s="25"/>
      <c r="L2" s="25"/>
      <c r="M2" s="25"/>
      <c r="N2" s="25"/>
      <c r="O2" s="25"/>
      <c r="P2" s="25"/>
      <c r="Q2" s="25"/>
      <c r="R2" s="25"/>
      <c r="S2" s="25"/>
      <c r="T2" s="25"/>
      <c r="U2" s="25"/>
      <c r="V2" s="26"/>
      <c r="W2" s="30" t="s">
        <v>5</v>
      </c>
      <c r="X2" s="25" t="s">
        <v>20</v>
      </c>
    </row>
    <row r="3" spans="1:24" ht="13.7" customHeight="1">
      <c r="A3" s="25"/>
      <c r="B3" s="25"/>
      <c r="C3" s="25"/>
      <c r="D3" s="25"/>
      <c r="E3" s="25"/>
      <c r="F3" s="25"/>
      <c r="G3" s="25"/>
      <c r="H3" s="25"/>
      <c r="I3" s="25"/>
      <c r="J3" s="25" t="s">
        <v>6</v>
      </c>
      <c r="K3" s="25"/>
      <c r="L3" s="25"/>
      <c r="M3" s="26"/>
      <c r="N3" s="25" t="s">
        <v>7</v>
      </c>
      <c r="O3" s="25"/>
      <c r="P3" s="25"/>
      <c r="Q3" s="25"/>
      <c r="R3" s="26"/>
      <c r="S3" s="25" t="s">
        <v>21</v>
      </c>
      <c r="T3" s="25"/>
      <c r="U3" s="25"/>
      <c r="V3" s="26"/>
      <c r="W3" s="30"/>
      <c r="X3" s="25"/>
    </row>
    <row r="4" spans="1:24">
      <c r="A4" s="26"/>
      <c r="B4" s="26"/>
      <c r="C4" s="26"/>
      <c r="D4" s="26"/>
      <c r="E4" s="26"/>
      <c r="F4" s="26"/>
      <c r="G4" s="26"/>
      <c r="H4" s="26"/>
      <c r="I4" s="26"/>
      <c r="J4" s="26"/>
      <c r="K4" s="26"/>
      <c r="L4" s="26"/>
      <c r="M4" s="26"/>
      <c r="N4" s="26"/>
      <c r="O4" s="26"/>
      <c r="P4" s="26"/>
      <c r="Q4" s="26"/>
      <c r="R4" s="26"/>
      <c r="S4" s="25"/>
      <c r="T4" s="25"/>
      <c r="U4" s="25"/>
      <c r="V4" s="26"/>
      <c r="W4" s="30"/>
      <c r="X4" s="25"/>
    </row>
    <row r="5" spans="1:24" ht="13.7" customHeight="1">
      <c r="A5" s="25"/>
      <c r="B5" s="25"/>
      <c r="C5" s="25"/>
      <c r="D5" s="25" t="s">
        <v>8</v>
      </c>
      <c r="E5" s="25" t="s">
        <v>22</v>
      </c>
      <c r="F5" s="25" t="s">
        <v>9</v>
      </c>
      <c r="G5" s="25" t="s">
        <v>10</v>
      </c>
      <c r="H5" s="25" t="s">
        <v>23</v>
      </c>
      <c r="I5" s="25" t="s">
        <v>11</v>
      </c>
      <c r="J5" s="25" t="s">
        <v>12</v>
      </c>
      <c r="K5" s="25" t="s">
        <v>13</v>
      </c>
      <c r="L5" s="25" t="s">
        <v>14</v>
      </c>
      <c r="M5" s="25" t="s">
        <v>24</v>
      </c>
      <c r="N5" s="25" t="s">
        <v>15</v>
      </c>
      <c r="O5" s="25" t="s">
        <v>16</v>
      </c>
      <c r="P5" s="25" t="s">
        <v>17</v>
      </c>
      <c r="Q5" s="25" t="s">
        <v>7</v>
      </c>
      <c r="R5" s="25" t="s">
        <v>25</v>
      </c>
      <c r="S5" s="25" t="s">
        <v>26</v>
      </c>
      <c r="T5" s="25" t="s">
        <v>27</v>
      </c>
      <c r="U5" s="25" t="s">
        <v>28</v>
      </c>
      <c r="V5" s="25" t="s">
        <v>29</v>
      </c>
      <c r="W5" s="30"/>
      <c r="X5" s="25"/>
    </row>
    <row r="6" spans="1:24">
      <c r="A6" s="25"/>
      <c r="B6" s="25"/>
      <c r="C6" s="25"/>
      <c r="D6" s="25"/>
      <c r="E6" s="26"/>
      <c r="F6" s="25"/>
      <c r="G6" s="25"/>
      <c r="H6" s="25"/>
      <c r="I6" s="25"/>
      <c r="J6" s="25"/>
      <c r="K6" s="25"/>
      <c r="L6" s="25"/>
      <c r="M6" s="26"/>
      <c r="N6" s="25"/>
      <c r="O6" s="25"/>
      <c r="P6" s="25"/>
      <c r="Q6" s="25"/>
      <c r="R6" s="26"/>
      <c r="S6" s="25"/>
      <c r="T6" s="25"/>
      <c r="U6" s="25"/>
      <c r="V6" s="26"/>
      <c r="W6" s="30"/>
      <c r="X6" s="25"/>
    </row>
    <row r="7" spans="1:24">
      <c r="A7" s="25"/>
      <c r="B7" s="25"/>
      <c r="C7" s="25"/>
      <c r="D7" s="25"/>
      <c r="E7" s="26"/>
      <c r="F7" s="25"/>
      <c r="G7" s="25"/>
      <c r="H7" s="25"/>
      <c r="I7" s="25"/>
      <c r="J7" s="25"/>
      <c r="K7" s="25"/>
      <c r="L7" s="25"/>
      <c r="M7" s="26"/>
      <c r="N7" s="25"/>
      <c r="O7" s="25"/>
      <c r="P7" s="25"/>
      <c r="Q7" s="25"/>
      <c r="R7" s="26"/>
      <c r="S7" s="25"/>
      <c r="T7" s="25"/>
      <c r="U7" s="25"/>
      <c r="V7" s="26"/>
      <c r="W7" s="30"/>
      <c r="X7" s="25"/>
    </row>
    <row r="8" spans="1:24" ht="75" customHeight="1">
      <c r="A8" s="25"/>
      <c r="B8" s="25"/>
      <c r="C8" s="25"/>
      <c r="D8" s="25"/>
      <c r="E8" s="26"/>
      <c r="F8" s="25"/>
      <c r="G8" s="25"/>
      <c r="H8" s="25"/>
      <c r="I8" s="25"/>
      <c r="J8" s="25"/>
      <c r="K8" s="25"/>
      <c r="L8" s="25"/>
      <c r="M8" s="26"/>
      <c r="N8" s="25"/>
      <c r="O8" s="25"/>
      <c r="P8" s="25"/>
      <c r="Q8" s="25"/>
      <c r="R8" s="26"/>
      <c r="S8" s="25"/>
      <c r="T8" s="25"/>
      <c r="U8" s="25"/>
      <c r="V8" s="26"/>
      <c r="W8" s="30"/>
      <c r="X8" s="25"/>
    </row>
    <row r="9" spans="1:24" s="2" customFormat="1" ht="172.15" customHeight="1">
      <c r="A9" s="5">
        <v>1</v>
      </c>
      <c r="B9" s="6" t="s">
        <v>30</v>
      </c>
      <c r="C9" s="3" t="s">
        <v>19</v>
      </c>
      <c r="D9" s="3">
        <v>3.76</v>
      </c>
      <c r="E9" s="4" t="s">
        <v>31</v>
      </c>
      <c r="F9" s="3">
        <v>1</v>
      </c>
      <c r="G9" s="3">
        <v>164</v>
      </c>
      <c r="H9" s="3">
        <v>3.76</v>
      </c>
      <c r="I9" s="7">
        <f>(D9/H9)*85</f>
        <v>85</v>
      </c>
      <c r="J9" s="3"/>
      <c r="K9" s="24" t="s">
        <v>56</v>
      </c>
      <c r="L9" s="3">
        <v>4.5</v>
      </c>
      <c r="M9" s="3">
        <v>4.5</v>
      </c>
      <c r="N9" s="16" t="s">
        <v>51</v>
      </c>
      <c r="O9" s="3"/>
      <c r="P9" s="3"/>
      <c r="Q9" s="3">
        <v>0.25</v>
      </c>
      <c r="R9" s="3">
        <v>0.25</v>
      </c>
      <c r="S9" s="3"/>
      <c r="T9" s="3" t="s">
        <v>32</v>
      </c>
      <c r="V9" s="3">
        <v>0.5</v>
      </c>
      <c r="W9" s="7">
        <f t="shared" ref="W9:W14" si="0">I9+M9+R9+V9</f>
        <v>90.25</v>
      </c>
      <c r="X9" s="5">
        <v>1</v>
      </c>
    </row>
    <row r="10" spans="1:24" s="17" customFormat="1" ht="184.15" customHeight="1">
      <c r="A10" s="15">
        <v>2</v>
      </c>
      <c r="B10" s="6" t="s">
        <v>47</v>
      </c>
      <c r="C10" s="16" t="s">
        <v>19</v>
      </c>
      <c r="D10" s="16">
        <v>3.53</v>
      </c>
      <c r="E10" s="4" t="s">
        <v>48</v>
      </c>
      <c r="F10" s="16">
        <v>3</v>
      </c>
      <c r="G10" s="16">
        <v>164</v>
      </c>
      <c r="H10" s="16">
        <v>3.76</v>
      </c>
      <c r="I10" s="7">
        <f t="shared" ref="I10:I14" si="1">(D10/H10)*85</f>
        <v>79.800531914893611</v>
      </c>
      <c r="J10" s="16"/>
      <c r="K10" s="16"/>
      <c r="L10" s="16"/>
      <c r="M10" s="16"/>
      <c r="N10" s="16"/>
      <c r="O10" s="20" t="s">
        <v>49</v>
      </c>
      <c r="P10" s="16" t="s">
        <v>50</v>
      </c>
      <c r="Q10" s="16">
        <v>4</v>
      </c>
      <c r="R10" s="16">
        <v>3</v>
      </c>
      <c r="S10" s="16"/>
      <c r="T10" s="6"/>
      <c r="U10" s="18" t="s">
        <v>52</v>
      </c>
      <c r="V10" s="16">
        <v>0.25</v>
      </c>
      <c r="W10" s="7">
        <f t="shared" si="0"/>
        <v>83.050531914893611</v>
      </c>
      <c r="X10" s="5">
        <v>2</v>
      </c>
    </row>
    <row r="11" spans="1:24" s="23" customFormat="1" ht="168.6" customHeight="1">
      <c r="A11" s="21">
        <v>3</v>
      </c>
      <c r="B11" s="12" t="s">
        <v>41</v>
      </c>
      <c r="C11" s="13" t="s">
        <v>42</v>
      </c>
      <c r="D11" s="13">
        <v>3.6</v>
      </c>
      <c r="E11" s="14" t="s">
        <v>43</v>
      </c>
      <c r="F11" s="13">
        <v>1</v>
      </c>
      <c r="G11" s="13">
        <v>120</v>
      </c>
      <c r="H11" s="13">
        <v>3.6</v>
      </c>
      <c r="I11" s="7">
        <f>(D11/H11)*85</f>
        <v>85</v>
      </c>
      <c r="J11" s="13"/>
      <c r="K11" s="13"/>
      <c r="L11" s="13"/>
      <c r="M11" s="13"/>
      <c r="N11" s="13"/>
      <c r="O11" s="13"/>
      <c r="P11" s="13"/>
      <c r="Q11" s="13"/>
      <c r="R11" s="13"/>
      <c r="S11" s="13"/>
      <c r="T11" s="12"/>
      <c r="U11" s="13" t="s">
        <v>55</v>
      </c>
      <c r="V11" s="13">
        <v>0.25</v>
      </c>
      <c r="W11" s="7">
        <f>I11+M11+R11+V11</f>
        <v>85.25</v>
      </c>
      <c r="X11" s="10">
        <v>1</v>
      </c>
    </row>
    <row r="12" spans="1:24" s="23" customFormat="1" ht="158.44999999999999" customHeight="1">
      <c r="A12" s="21">
        <v>4</v>
      </c>
      <c r="B12" s="6" t="s">
        <v>33</v>
      </c>
      <c r="C12" s="9" t="s">
        <v>34</v>
      </c>
      <c r="D12" s="9">
        <v>3.63</v>
      </c>
      <c r="E12" s="4" t="s">
        <v>35</v>
      </c>
      <c r="F12" s="9">
        <v>1</v>
      </c>
      <c r="G12" s="9">
        <v>94</v>
      </c>
      <c r="H12" s="9">
        <v>3.63</v>
      </c>
      <c r="I12" s="7">
        <f>(D12/H12)*85</f>
        <v>85</v>
      </c>
      <c r="J12" s="9"/>
      <c r="K12" s="9"/>
      <c r="L12" s="9"/>
      <c r="M12" s="9"/>
      <c r="N12" s="9"/>
      <c r="O12" s="9"/>
      <c r="P12" s="9"/>
      <c r="Q12" s="9"/>
      <c r="R12" s="9"/>
      <c r="S12" s="9"/>
      <c r="T12" s="6"/>
      <c r="U12" s="22" t="s">
        <v>54</v>
      </c>
      <c r="V12" s="9">
        <v>0.25</v>
      </c>
      <c r="W12" s="7">
        <f>I12+M12+R12+V12</f>
        <v>85.25</v>
      </c>
      <c r="X12" s="8">
        <v>1</v>
      </c>
    </row>
    <row r="13" spans="1:24" s="11" customFormat="1" ht="103.7" customHeight="1">
      <c r="A13" s="21">
        <v>5</v>
      </c>
      <c r="B13" s="12" t="s">
        <v>36</v>
      </c>
      <c r="C13" s="13" t="s">
        <v>37</v>
      </c>
      <c r="D13" s="13">
        <v>3.51</v>
      </c>
      <c r="E13" s="14" t="s">
        <v>38</v>
      </c>
      <c r="F13" s="13">
        <v>3</v>
      </c>
      <c r="G13" s="13">
        <v>97</v>
      </c>
      <c r="H13" s="13">
        <v>3.67</v>
      </c>
      <c r="I13" s="7">
        <f t="shared" si="1"/>
        <v>81.294277929155299</v>
      </c>
      <c r="J13" s="13"/>
      <c r="K13" s="13" t="s">
        <v>53</v>
      </c>
      <c r="L13" s="13">
        <v>7.5</v>
      </c>
      <c r="M13" s="13">
        <v>7.5</v>
      </c>
      <c r="N13" s="13"/>
      <c r="O13" s="13"/>
      <c r="P13" s="13"/>
      <c r="Q13" s="13"/>
      <c r="R13" s="13"/>
      <c r="S13" s="13"/>
      <c r="T13" s="13" t="s">
        <v>39</v>
      </c>
      <c r="U13" s="13" t="s">
        <v>40</v>
      </c>
      <c r="V13" s="13">
        <v>0.5</v>
      </c>
      <c r="W13" s="7">
        <f t="shared" si="0"/>
        <v>89.294277929155299</v>
      </c>
      <c r="X13" s="10">
        <v>1</v>
      </c>
    </row>
    <row r="14" spans="1:24" s="17" customFormat="1" ht="103.7" customHeight="1">
      <c r="A14" s="21">
        <v>6</v>
      </c>
      <c r="B14" s="6" t="s">
        <v>46</v>
      </c>
      <c r="C14" s="14" t="s">
        <v>37</v>
      </c>
      <c r="D14" s="14">
        <v>3.67</v>
      </c>
      <c r="E14" s="14" t="s">
        <v>44</v>
      </c>
      <c r="F14" s="14">
        <v>1</v>
      </c>
      <c r="G14" s="14">
        <v>97</v>
      </c>
      <c r="H14" s="14">
        <v>3.67</v>
      </c>
      <c r="I14" s="7">
        <f t="shared" si="1"/>
        <v>85</v>
      </c>
      <c r="J14" s="14"/>
      <c r="K14" s="14"/>
      <c r="L14" s="14"/>
      <c r="M14" s="14"/>
      <c r="N14" s="14"/>
      <c r="O14" s="14"/>
      <c r="P14" s="14"/>
      <c r="Q14" s="16"/>
      <c r="R14" s="16"/>
      <c r="S14" s="14"/>
      <c r="T14" s="19"/>
      <c r="U14" s="14" t="s">
        <v>45</v>
      </c>
      <c r="V14" s="14">
        <v>0.25</v>
      </c>
      <c r="W14" s="7">
        <f t="shared" si="0"/>
        <v>85.25</v>
      </c>
      <c r="X14" s="5">
        <v>2</v>
      </c>
    </row>
  </sheetData>
  <sortState ref="W9:W12">
    <sortCondition ref="W9"/>
  </sortState>
  <mergeCells count="30">
    <mergeCell ref="I5:I8"/>
    <mergeCell ref="D2:I4"/>
    <mergeCell ref="A1:X1"/>
    <mergeCell ref="W2:W8"/>
    <mergeCell ref="X2:X8"/>
    <mergeCell ref="U5:U8"/>
    <mergeCell ref="P5:P8"/>
    <mergeCell ref="Q5:Q8"/>
    <mergeCell ref="S5:S8"/>
    <mergeCell ref="T5:T8"/>
    <mergeCell ref="L5:L8"/>
    <mergeCell ref="J2:V2"/>
    <mergeCell ref="J3:M4"/>
    <mergeCell ref="N5:N8"/>
    <mergeCell ref="J5:J8"/>
    <mergeCell ref="N3:R4"/>
    <mergeCell ref="S3:V4"/>
    <mergeCell ref="O5:O8"/>
    <mergeCell ref="A2:A8"/>
    <mergeCell ref="B2:B8"/>
    <mergeCell ref="C2:C8"/>
    <mergeCell ref="H5:H8"/>
    <mergeCell ref="D5:D8"/>
    <mergeCell ref="E5:E8"/>
    <mergeCell ref="M5:M8"/>
    <mergeCell ref="V5:V8"/>
    <mergeCell ref="R5:R8"/>
    <mergeCell ref="K5:K8"/>
    <mergeCell ref="F5:F8"/>
    <mergeCell ref="G5:G8"/>
  </mergeCells>
  <phoneticPr fontId="2" type="noConversion"/>
  <pageMargins left="0.51181102362204722" right="0.5118110236220472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吴亮红</cp:lastModifiedBy>
  <cp:lastPrinted>2019-09-06T06:54:06Z</cp:lastPrinted>
  <dcterms:created xsi:type="dcterms:W3CDTF">2018-09-06T10:37:05Z</dcterms:created>
  <dcterms:modified xsi:type="dcterms:W3CDTF">2019-09-06T10:03:49Z</dcterms:modified>
</cp:coreProperties>
</file>